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horvatic\Desktop\za web 2. rebalans\"/>
    </mc:Choice>
  </mc:AlternateContent>
  <bookViews>
    <workbookView xWindow="0" yWindow="0" windowWidth="28800" windowHeight="11835"/>
  </bookViews>
  <sheets>
    <sheet name="020 06 - 2. rebalans " sheetId="6" r:id="rId1"/>
  </sheets>
  <definedNames>
    <definedName name="_xlnm.Print_Area" localSheetId="0">'020 06 - 2. rebalans '!$A$1:$E$31</definedName>
  </definedNames>
  <calcPr calcId="152511"/>
</workbook>
</file>

<file path=xl/calcChain.xml><?xml version="1.0" encoding="utf-8"?>
<calcChain xmlns="http://schemas.openxmlformats.org/spreadsheetml/2006/main">
  <c r="E30" i="6" l="1"/>
  <c r="E29" i="6" s="1"/>
  <c r="E28" i="6" s="1"/>
  <c r="E26" i="6"/>
  <c r="E25" i="6" s="1"/>
  <c r="E4" i="6" s="1"/>
  <c r="E23" i="6"/>
  <c r="E21" i="6"/>
  <c r="E19" i="6"/>
  <c r="E13" i="6"/>
  <c r="E9" i="6"/>
  <c r="D30" i="6"/>
  <c r="D29" i="6" s="1"/>
  <c r="D28" i="6" s="1"/>
  <c r="C30" i="6"/>
  <c r="C29" i="6"/>
  <c r="C28" i="6" s="1"/>
  <c r="D26" i="6"/>
  <c r="C26" i="6"/>
  <c r="C25" i="6" s="1"/>
  <c r="C4" i="6" s="1"/>
  <c r="D25" i="6"/>
  <c r="D23" i="6"/>
  <c r="C23" i="6"/>
  <c r="D21" i="6"/>
  <c r="C21" i="6"/>
  <c r="D19" i="6"/>
  <c r="C19" i="6"/>
  <c r="D13" i="6"/>
  <c r="C13" i="6"/>
  <c r="D9" i="6"/>
  <c r="C9" i="6"/>
  <c r="C8" i="6" s="1"/>
  <c r="D8" i="6"/>
  <c r="D7" i="6" s="1"/>
  <c r="D6" i="6" s="1"/>
  <c r="D5" i="6" s="1"/>
  <c r="D2" i="6" s="1"/>
  <c r="D4" i="6"/>
  <c r="E8" i="6" l="1"/>
  <c r="E7" i="6"/>
  <c r="E6" i="6" s="1"/>
  <c r="E5" i="6" s="1"/>
  <c r="E2" i="6" s="1"/>
  <c r="E3" i="6"/>
  <c r="C7" i="6"/>
  <c r="C6" i="6" s="1"/>
  <c r="C5" i="6" s="1"/>
  <c r="C2" i="6" s="1"/>
  <c r="C3" i="6"/>
  <c r="D3" i="6"/>
</calcChain>
</file>

<file path=xl/sharedStrings.xml><?xml version="1.0" encoding="utf-8"?>
<sst xmlns="http://schemas.openxmlformats.org/spreadsheetml/2006/main" count="60" uniqueCount="49">
  <si>
    <t>Opći prihodi i primici</t>
  </si>
  <si>
    <t>POLITIČKI SUSTAV</t>
  </si>
  <si>
    <t>ADMINISTRACIJA I UPRAVLJANJE</t>
  </si>
  <si>
    <t>Rashodi za zaposlene</t>
  </si>
  <si>
    <t>Plaće (Bruto)</t>
  </si>
  <si>
    <t>Ostali rashodi za zaposlene</t>
  </si>
  <si>
    <t>Doprinosi na plaće</t>
  </si>
  <si>
    <t>Materijalni rashodi</t>
  </si>
  <si>
    <t>Naknade troškova zaposlenima</t>
  </si>
  <si>
    <t>Rashodi za materijal i energiju</t>
  </si>
  <si>
    <t>Rashodi za usluge</t>
  </si>
  <si>
    <t>Naknade troškova osobama izvan radnog odnosa</t>
  </si>
  <si>
    <t>Ostali nespomenuti rashodi poslovanja</t>
  </si>
  <si>
    <t>Financijski rashodi</t>
  </si>
  <si>
    <t>Ostali financijski rashodi</t>
  </si>
  <si>
    <t>Ostale naknade građanima i kućanstvima iz proračuna</t>
  </si>
  <si>
    <t>Rashodi za nabavu proizvedene dugotrajne imovine</t>
  </si>
  <si>
    <t>Postrojenja i oprema</t>
  </si>
  <si>
    <t>INFORMATIZACIJA</t>
  </si>
  <si>
    <t>Pomoći EU</t>
  </si>
  <si>
    <t>02006</t>
  </si>
  <si>
    <t>A696002</t>
  </si>
  <si>
    <t>7.722.000</t>
  </si>
  <si>
    <t>1.275.000</t>
  </si>
  <si>
    <t>1.870.750</t>
  </si>
  <si>
    <t>K696012</t>
  </si>
  <si>
    <t>1.235.000</t>
  </si>
  <si>
    <r>
      <rPr>
        <b/>
        <sz val="10"/>
        <rFont val="Arial"/>
        <family val="2"/>
        <charset val="238"/>
      </rPr>
      <t>Šifra</t>
    </r>
  </si>
  <si>
    <r>
      <rPr>
        <b/>
        <sz val="10"/>
        <rFont val="Arial"/>
        <family val="2"/>
        <charset val="238"/>
      </rPr>
      <t>Naziv</t>
    </r>
  </si>
  <si>
    <r>
      <rPr>
        <b/>
        <sz val="10"/>
        <rFont val="Arial"/>
        <family val="2"/>
        <charset val="238"/>
      </rPr>
      <t>Ured predsjednika Vlade Republike Hrvatske</t>
    </r>
  </si>
  <si>
    <t>11</t>
  </si>
  <si>
    <t>51</t>
  </si>
  <si>
    <t>21</t>
  </si>
  <si>
    <t>2107</t>
  </si>
  <si>
    <t>PRUŽANJE PODRŠKE RADU VLADE REPUBLIKE HRVATSKE</t>
  </si>
  <si>
    <t>31</t>
  </si>
  <si>
    <t>32</t>
  </si>
  <si>
    <t>34</t>
  </si>
  <si>
    <t>Naknade građanima i kućanstvima na temelju osiguranja i druge naknade</t>
  </si>
  <si>
    <t>372</t>
  </si>
  <si>
    <t>42</t>
  </si>
  <si>
    <r>
      <rPr>
        <i/>
        <sz val="10"/>
        <rFont val="Arial"/>
        <family val="2"/>
        <charset val="238"/>
      </rPr>
      <t>Opći prihodi i primici</t>
    </r>
  </si>
  <si>
    <r>
      <rPr>
        <i/>
        <sz val="10"/>
        <rFont val="Arial"/>
        <family val="2"/>
        <charset val="238"/>
      </rPr>
      <t>Pomoći EU</t>
    </r>
  </si>
  <si>
    <t xml:space="preserve">Početni plan za 2022. </t>
  </si>
  <si>
    <t>7.472.000</t>
  </si>
  <si>
    <t>Plan 2022. nakon 1. rebalansa</t>
  </si>
  <si>
    <t>Plan 2022. nakon 2. rebalansa</t>
  </si>
  <si>
    <t>7.392.000</t>
  </si>
  <si>
    <t>1.221.000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</si>
</sst>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"/>
      <family val="2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top" wrapText="1" readingOrder="1"/>
    </xf>
    <xf numFmtId="0" fontId="1" fillId="0" borderId="2" xfId="0" applyFont="1" applyBorder="1" applyAlignment="1">
      <alignment horizontal="left"/>
    </xf>
    <xf numFmtId="1" fontId="1" fillId="0" borderId="0" xfId="0" applyNumberFormat="1" applyFont="1"/>
    <xf numFmtId="0" fontId="1" fillId="0" borderId="0" xfId="0" applyNumberFormat="1" applyFont="1"/>
    <xf numFmtId="0" fontId="1" fillId="0" borderId="0" xfId="0" applyNumberFormat="1" applyFont="1" applyAlignment="1">
      <alignment horizontal="right"/>
    </xf>
    <xf numFmtId="0" fontId="1" fillId="0" borderId="0" xfId="0" applyNumberFormat="1" applyFont="1" applyAlignment="1">
      <alignment horizontal="right" vertical="top"/>
    </xf>
    <xf numFmtId="3" fontId="2" fillId="0" borderId="0" xfId="0" applyNumberFormat="1" applyFont="1" applyAlignment="1">
      <alignment horizontal="right" vertical="top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vertical="top"/>
    </xf>
    <xf numFmtId="3" fontId="1" fillId="0" borderId="0" xfId="0" applyNumberFormat="1" applyFont="1" applyBorder="1" applyAlignment="1">
      <alignment horizontal="right" vertical="top"/>
    </xf>
    <xf numFmtId="0" fontId="1" fillId="0" borderId="0" xfId="0" applyFont="1" applyFill="1" applyAlignment="1">
      <alignment horizontal="left" vertical="top" wrapText="1" indent="1" readingOrder="1"/>
    </xf>
    <xf numFmtId="0" fontId="1" fillId="0" borderId="0" xfId="0" applyFont="1" applyFill="1" applyAlignment="1">
      <alignment horizontal="left" vertical="top" wrapText="1" indent="2" readingOrder="1"/>
    </xf>
    <xf numFmtId="0" fontId="1" fillId="0" borderId="0" xfId="0" applyFont="1" applyBorder="1" applyAlignment="1">
      <alignment horizontal="left" vertical="center" wrapText="1"/>
    </xf>
    <xf numFmtId="0" fontId="3" fillId="0" borderId="0" xfId="0" applyFont="1" applyFill="1" applyAlignment="1">
      <alignment horizontal="left" vertical="top" wrapText="1" indent="3" readingOrder="1"/>
    </xf>
    <xf numFmtId="0" fontId="1" fillId="0" borderId="0" xfId="0" applyFont="1" applyBorder="1" applyAlignment="1">
      <alignment horizontal="left"/>
    </xf>
    <xf numFmtId="0" fontId="1" fillId="0" borderId="0" xfId="0" applyFont="1" applyFill="1" applyAlignment="1">
      <alignment horizontal="left" vertical="top" wrapText="1" indent="4" readingOrder="1"/>
    </xf>
    <xf numFmtId="0" fontId="1" fillId="0" borderId="0" xfId="0" applyFont="1" applyBorder="1" applyAlignment="1">
      <alignment horizontal="left" wrapText="1"/>
    </xf>
    <xf numFmtId="0" fontId="1" fillId="0" borderId="0" xfId="0" applyFont="1" applyFill="1" applyAlignment="1">
      <alignment horizontal="left" vertical="top" wrapText="1" indent="5" readingOrder="1"/>
    </xf>
    <xf numFmtId="0" fontId="1" fillId="0" borderId="0" xfId="0" applyFont="1" applyBorder="1" applyAlignment="1">
      <alignment horizontal="left" vertical="top" wrapText="1"/>
    </xf>
    <xf numFmtId="3" fontId="1" fillId="0" borderId="0" xfId="0" applyNumberFormat="1" applyFont="1" applyAlignment="1">
      <alignment horizontal="right" vertical="top"/>
    </xf>
    <xf numFmtId="1" fontId="1" fillId="0" borderId="3" xfId="0" applyNumberFormat="1" applyFont="1" applyBorder="1"/>
    <xf numFmtId="0" fontId="1" fillId="0" borderId="3" xfId="0" applyNumberFormat="1" applyFont="1" applyBorder="1"/>
    <xf numFmtId="3" fontId="1" fillId="0" borderId="3" xfId="0" applyNumberFormat="1" applyFont="1" applyBorder="1" applyAlignment="1">
      <alignment horizontal="right" vertical="top"/>
    </xf>
    <xf numFmtId="49" fontId="1" fillId="0" borderId="0" xfId="0" applyNumberFormat="1" applyFont="1" applyFill="1" applyAlignment="1">
      <alignment horizontal="right" vertical="top"/>
    </xf>
    <xf numFmtId="3" fontId="0" fillId="0" borderId="0" xfId="0" applyNumberFormat="1"/>
  </cellXfs>
  <cellStyles count="1">
    <cellStyle name="Normalno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"/>
  <sheetViews>
    <sheetView tabSelected="1" workbookViewId="0">
      <selection activeCell="N8" sqref="N8"/>
    </sheetView>
  </sheetViews>
  <sheetFormatPr defaultRowHeight="12.75" x14ac:dyDescent="0.2"/>
  <cols>
    <col min="1" max="1" width="12.5703125" bestFit="1" customWidth="1"/>
    <col min="2" max="2" width="47" bestFit="1" customWidth="1"/>
    <col min="3" max="3" width="12.42578125" bestFit="1" customWidth="1"/>
    <col min="4" max="5" width="10.28515625" bestFit="1" customWidth="1"/>
  </cols>
  <sheetData>
    <row r="1" spans="1:10" ht="38.25" x14ac:dyDescent="0.2">
      <c r="A1" s="2" t="s">
        <v>27</v>
      </c>
      <c r="B1" s="2" t="s">
        <v>28</v>
      </c>
      <c r="C1" s="3" t="s">
        <v>43</v>
      </c>
      <c r="D1" s="3" t="s">
        <v>45</v>
      </c>
      <c r="E1" s="3" t="s">
        <v>46</v>
      </c>
    </row>
    <row r="2" spans="1:10" x14ac:dyDescent="0.2">
      <c r="A2" s="4" t="s">
        <v>20</v>
      </c>
      <c r="B2" s="5" t="s">
        <v>29</v>
      </c>
      <c r="C2" s="10">
        <f>C5</f>
        <v>11952750</v>
      </c>
      <c r="D2" s="10">
        <f>D5</f>
        <v>11662750</v>
      </c>
      <c r="E2" s="10">
        <f>E5</f>
        <v>12368750</v>
      </c>
      <c r="H2" s="28"/>
      <c r="J2" s="28"/>
    </row>
    <row r="3" spans="1:10" x14ac:dyDescent="0.2">
      <c r="A3" s="11" t="s">
        <v>30</v>
      </c>
      <c r="B3" s="7" t="s">
        <v>0</v>
      </c>
      <c r="C3" s="23">
        <f>SUM(C8+C29)</f>
        <v>11902750</v>
      </c>
      <c r="D3" s="23">
        <f>SUM(D8+D29)</f>
        <v>11612750</v>
      </c>
      <c r="E3" s="23">
        <f>SUM(E8+E29)</f>
        <v>12318750</v>
      </c>
      <c r="H3" s="28"/>
      <c r="J3" s="28"/>
    </row>
    <row r="4" spans="1:10" x14ac:dyDescent="0.2">
      <c r="A4" s="12" t="s">
        <v>31</v>
      </c>
      <c r="B4" s="7" t="s">
        <v>19</v>
      </c>
      <c r="C4" s="13">
        <f>C25</f>
        <v>50000</v>
      </c>
      <c r="D4" s="13">
        <f>D25</f>
        <v>50000</v>
      </c>
      <c r="E4" s="13">
        <f>E25</f>
        <v>50000</v>
      </c>
      <c r="H4" s="28"/>
      <c r="J4" s="28"/>
    </row>
    <row r="5" spans="1:10" x14ac:dyDescent="0.2">
      <c r="A5" s="14" t="s">
        <v>32</v>
      </c>
      <c r="B5" s="7" t="s">
        <v>1</v>
      </c>
      <c r="C5" s="23">
        <f>C6</f>
        <v>11952750</v>
      </c>
      <c r="D5" s="23">
        <f>D6</f>
        <v>11662750</v>
      </c>
      <c r="E5" s="23">
        <f>E6</f>
        <v>12368750</v>
      </c>
      <c r="H5" s="28"/>
      <c r="J5" s="28"/>
    </row>
    <row r="6" spans="1:10" ht="25.5" x14ac:dyDescent="0.2">
      <c r="A6" s="15" t="s">
        <v>33</v>
      </c>
      <c r="B6" s="16" t="s">
        <v>34</v>
      </c>
      <c r="C6" s="23">
        <f>SUM(C7+C28)</f>
        <v>11952750</v>
      </c>
      <c r="D6" s="23">
        <f>SUM(D7+D28)</f>
        <v>11662750</v>
      </c>
      <c r="E6" s="23">
        <f>SUM(E7+E28)</f>
        <v>12368750</v>
      </c>
      <c r="H6" s="28"/>
      <c r="J6" s="28"/>
    </row>
    <row r="7" spans="1:10" x14ac:dyDescent="0.2">
      <c r="A7" s="8" t="s">
        <v>21</v>
      </c>
      <c r="B7" s="7" t="s">
        <v>2</v>
      </c>
      <c r="C7" s="23">
        <f>SUM(C8+C25)</f>
        <v>11922750</v>
      </c>
      <c r="D7" s="23">
        <f>SUM(D8+D25)</f>
        <v>11632750</v>
      </c>
      <c r="E7" s="23">
        <f>SUM(E8+E25)</f>
        <v>12338750</v>
      </c>
      <c r="H7" s="28"/>
      <c r="J7" s="28"/>
    </row>
    <row r="8" spans="1:10" x14ac:dyDescent="0.2">
      <c r="A8" s="17" t="s">
        <v>30</v>
      </c>
      <c r="B8" s="18" t="s">
        <v>41</v>
      </c>
      <c r="C8" s="23">
        <f>SUM(C9+C13+C19+C21+C23)</f>
        <v>11872750</v>
      </c>
      <c r="D8" s="23">
        <f>SUM(D9+D13+D19+D21+D23)</f>
        <v>11582750</v>
      </c>
      <c r="E8" s="23">
        <f>SUM(E9+E13+E19+E21+E23)</f>
        <v>12288750</v>
      </c>
      <c r="H8" s="28"/>
      <c r="J8" s="28"/>
    </row>
    <row r="9" spans="1:10" x14ac:dyDescent="0.2">
      <c r="A9" s="19" t="s">
        <v>35</v>
      </c>
      <c r="B9" s="18" t="s">
        <v>3</v>
      </c>
      <c r="C9" s="23">
        <f>SUM(C10+C11+C12)</f>
        <v>9119900</v>
      </c>
      <c r="D9" s="23">
        <f>SUM(D10+D11+D12)</f>
        <v>8829900</v>
      </c>
      <c r="E9" s="23">
        <f>SUM(E10+E11+E12)</f>
        <v>8750900</v>
      </c>
      <c r="H9" s="28"/>
      <c r="J9" s="28"/>
    </row>
    <row r="10" spans="1:10" x14ac:dyDescent="0.2">
      <c r="A10" s="6">
        <v>311</v>
      </c>
      <c r="B10" s="7" t="s">
        <v>4</v>
      </c>
      <c r="C10" s="9" t="s">
        <v>22</v>
      </c>
      <c r="D10" s="27" t="s">
        <v>44</v>
      </c>
      <c r="E10" s="27" t="s">
        <v>47</v>
      </c>
      <c r="H10" s="28"/>
      <c r="J10" s="28"/>
    </row>
    <row r="11" spans="1:10" x14ac:dyDescent="0.2">
      <c r="A11" s="6">
        <v>312</v>
      </c>
      <c r="B11" s="7" t="s">
        <v>5</v>
      </c>
      <c r="C11" s="13">
        <v>122900</v>
      </c>
      <c r="D11" s="13">
        <v>122900</v>
      </c>
      <c r="E11" s="13">
        <v>137900</v>
      </c>
      <c r="H11" s="28"/>
      <c r="J11" s="28"/>
    </row>
    <row r="12" spans="1:10" x14ac:dyDescent="0.2">
      <c r="A12" s="6">
        <v>313</v>
      </c>
      <c r="B12" s="7" t="s">
        <v>6</v>
      </c>
      <c r="C12" s="9" t="s">
        <v>23</v>
      </c>
      <c r="D12" s="27" t="s">
        <v>26</v>
      </c>
      <c r="E12" s="27" t="s">
        <v>48</v>
      </c>
      <c r="H12" s="28"/>
      <c r="J12" s="28"/>
    </row>
    <row r="13" spans="1:10" x14ac:dyDescent="0.2">
      <c r="A13" s="19" t="s">
        <v>36</v>
      </c>
      <c r="B13" s="7" t="s">
        <v>7</v>
      </c>
      <c r="C13" s="23">
        <f>SUM(C14+C15+C16+C17+C18)</f>
        <v>2698300</v>
      </c>
      <c r="D13" s="23">
        <f>SUM(D14+D15+D16+D17+D18)</f>
        <v>2698300</v>
      </c>
      <c r="E13" s="23">
        <f>SUM(E14+E15+E16+E17+E18)</f>
        <v>3418300</v>
      </c>
      <c r="H13" s="28"/>
      <c r="J13" s="28"/>
    </row>
    <row r="14" spans="1:10" x14ac:dyDescent="0.2">
      <c r="A14" s="6">
        <v>321</v>
      </c>
      <c r="B14" s="7" t="s">
        <v>8</v>
      </c>
      <c r="C14" s="13">
        <v>522000</v>
      </c>
      <c r="D14" s="13">
        <v>522000</v>
      </c>
      <c r="E14" s="13">
        <v>1022000</v>
      </c>
      <c r="H14" s="28"/>
      <c r="J14" s="28"/>
    </row>
    <row r="15" spans="1:10" x14ac:dyDescent="0.2">
      <c r="A15" s="6">
        <v>322</v>
      </c>
      <c r="B15" s="7" t="s">
        <v>9</v>
      </c>
      <c r="C15" s="13">
        <v>141500</v>
      </c>
      <c r="D15" s="13">
        <v>141500</v>
      </c>
      <c r="E15" s="13">
        <v>141500</v>
      </c>
      <c r="H15" s="28"/>
      <c r="J15" s="28"/>
    </row>
    <row r="16" spans="1:10" x14ac:dyDescent="0.2">
      <c r="A16" s="6">
        <v>323</v>
      </c>
      <c r="B16" s="7" t="s">
        <v>10</v>
      </c>
      <c r="C16" s="9" t="s">
        <v>24</v>
      </c>
      <c r="D16" s="9" t="s">
        <v>24</v>
      </c>
      <c r="E16" s="23">
        <v>1790750</v>
      </c>
      <c r="H16" s="28"/>
      <c r="J16" s="28"/>
    </row>
    <row r="17" spans="1:10" x14ac:dyDescent="0.2">
      <c r="A17" s="6">
        <v>324</v>
      </c>
      <c r="B17" s="7" t="s">
        <v>11</v>
      </c>
      <c r="C17" s="13">
        <v>80000</v>
      </c>
      <c r="D17" s="13">
        <v>80000</v>
      </c>
      <c r="E17" s="13">
        <v>380000</v>
      </c>
      <c r="H17" s="28"/>
      <c r="J17" s="28"/>
    </row>
    <row r="18" spans="1:10" x14ac:dyDescent="0.2">
      <c r="A18" s="6">
        <v>329</v>
      </c>
      <c r="B18" s="7" t="s">
        <v>12</v>
      </c>
      <c r="C18" s="13">
        <v>84050</v>
      </c>
      <c r="D18" s="13">
        <v>84050</v>
      </c>
      <c r="E18" s="13">
        <v>84050</v>
      </c>
      <c r="H18" s="28"/>
      <c r="J18" s="28"/>
    </row>
    <row r="19" spans="1:10" x14ac:dyDescent="0.2">
      <c r="A19" s="19" t="s">
        <v>37</v>
      </c>
      <c r="B19" s="7" t="s">
        <v>13</v>
      </c>
      <c r="C19" s="13">
        <f>C20</f>
        <v>2000</v>
      </c>
      <c r="D19" s="13">
        <f>D20</f>
        <v>2000</v>
      </c>
      <c r="E19" s="13">
        <f>E20</f>
        <v>2000</v>
      </c>
      <c r="H19" s="28"/>
      <c r="J19" s="28"/>
    </row>
    <row r="20" spans="1:10" x14ac:dyDescent="0.2">
      <c r="A20" s="6">
        <v>343</v>
      </c>
      <c r="B20" s="7" t="s">
        <v>14</v>
      </c>
      <c r="C20" s="13">
        <v>2000</v>
      </c>
      <c r="D20" s="13">
        <v>2000</v>
      </c>
      <c r="E20" s="13">
        <v>2000</v>
      </c>
      <c r="H20" s="28"/>
      <c r="J20" s="28"/>
    </row>
    <row r="21" spans="1:10" ht="25.5" x14ac:dyDescent="0.2">
      <c r="A21" s="19">
        <v>37</v>
      </c>
      <c r="B21" s="20" t="s">
        <v>38</v>
      </c>
      <c r="C21" s="13">
        <f>C22</f>
        <v>11550</v>
      </c>
      <c r="D21" s="13">
        <f>D22</f>
        <v>11550</v>
      </c>
      <c r="E21" s="13">
        <f>E22</f>
        <v>11550</v>
      </c>
      <c r="H21" s="28"/>
      <c r="J21" s="28"/>
    </row>
    <row r="22" spans="1:10" ht="14.25" customHeight="1" x14ac:dyDescent="0.2">
      <c r="A22" s="21" t="s">
        <v>39</v>
      </c>
      <c r="B22" s="22" t="s">
        <v>15</v>
      </c>
      <c r="C22" s="13">
        <v>11550</v>
      </c>
      <c r="D22" s="13">
        <v>11550</v>
      </c>
      <c r="E22" s="13">
        <v>11550</v>
      </c>
      <c r="H22" s="28"/>
      <c r="J22" s="28"/>
    </row>
    <row r="23" spans="1:10" x14ac:dyDescent="0.2">
      <c r="A23" s="19" t="s">
        <v>40</v>
      </c>
      <c r="B23" s="7" t="s">
        <v>16</v>
      </c>
      <c r="C23" s="13">
        <f>C24</f>
        <v>41000</v>
      </c>
      <c r="D23" s="13">
        <f>D24</f>
        <v>41000</v>
      </c>
      <c r="E23" s="13">
        <f>E24</f>
        <v>106000</v>
      </c>
      <c r="H23" s="28"/>
      <c r="J23" s="28"/>
    </row>
    <row r="24" spans="1:10" x14ac:dyDescent="0.2">
      <c r="A24" s="6">
        <v>422</v>
      </c>
      <c r="B24" s="7" t="s">
        <v>17</v>
      </c>
      <c r="C24" s="13">
        <v>41000</v>
      </c>
      <c r="D24" s="13">
        <v>41000</v>
      </c>
      <c r="E24" s="13">
        <v>106000</v>
      </c>
      <c r="H24" s="28"/>
      <c r="J24" s="28"/>
    </row>
    <row r="25" spans="1:10" x14ac:dyDescent="0.2">
      <c r="A25" s="17" t="s">
        <v>31</v>
      </c>
      <c r="B25" s="18" t="s">
        <v>42</v>
      </c>
      <c r="C25" s="13">
        <f t="shared" ref="C25:E26" si="0">C26</f>
        <v>50000</v>
      </c>
      <c r="D25" s="13">
        <f t="shared" si="0"/>
        <v>50000</v>
      </c>
      <c r="E25" s="13">
        <f t="shared" si="0"/>
        <v>50000</v>
      </c>
      <c r="H25" s="28"/>
      <c r="J25" s="28"/>
    </row>
    <row r="26" spans="1:10" x14ac:dyDescent="0.2">
      <c r="A26" s="19" t="s">
        <v>36</v>
      </c>
      <c r="B26" s="7" t="s">
        <v>7</v>
      </c>
      <c r="C26" s="13">
        <f t="shared" si="0"/>
        <v>50000</v>
      </c>
      <c r="D26" s="13">
        <f t="shared" si="0"/>
        <v>50000</v>
      </c>
      <c r="E26" s="13">
        <f t="shared" si="0"/>
        <v>50000</v>
      </c>
      <c r="H26" s="28"/>
      <c r="J26" s="28"/>
    </row>
    <row r="27" spans="1:10" x14ac:dyDescent="0.2">
      <c r="A27" s="6">
        <v>321</v>
      </c>
      <c r="B27" s="7" t="s">
        <v>8</v>
      </c>
      <c r="C27" s="13">
        <v>50000</v>
      </c>
      <c r="D27" s="13">
        <v>50000</v>
      </c>
      <c r="E27" s="13">
        <v>50000</v>
      </c>
      <c r="H27" s="28"/>
      <c r="J27" s="28"/>
    </row>
    <row r="28" spans="1:10" x14ac:dyDescent="0.2">
      <c r="A28" s="8" t="s">
        <v>25</v>
      </c>
      <c r="B28" s="7" t="s">
        <v>18</v>
      </c>
      <c r="C28" s="13">
        <f t="shared" ref="C28:E30" si="1">C29</f>
        <v>30000</v>
      </c>
      <c r="D28" s="13">
        <f t="shared" si="1"/>
        <v>30000</v>
      </c>
      <c r="E28" s="13">
        <f t="shared" si="1"/>
        <v>30000</v>
      </c>
      <c r="H28" s="28"/>
      <c r="J28" s="28"/>
    </row>
    <row r="29" spans="1:10" x14ac:dyDescent="0.2">
      <c r="A29" s="17" t="s">
        <v>30</v>
      </c>
      <c r="B29" s="18" t="s">
        <v>41</v>
      </c>
      <c r="C29" s="13">
        <f t="shared" si="1"/>
        <v>30000</v>
      </c>
      <c r="D29" s="13">
        <f t="shared" si="1"/>
        <v>30000</v>
      </c>
      <c r="E29" s="13">
        <f t="shared" si="1"/>
        <v>30000</v>
      </c>
      <c r="H29" s="28"/>
      <c r="J29" s="28"/>
    </row>
    <row r="30" spans="1:10" x14ac:dyDescent="0.2">
      <c r="A30" s="19" t="s">
        <v>40</v>
      </c>
      <c r="B30" s="7" t="s">
        <v>16</v>
      </c>
      <c r="C30" s="13">
        <f t="shared" si="1"/>
        <v>30000</v>
      </c>
      <c r="D30" s="13">
        <f t="shared" si="1"/>
        <v>30000</v>
      </c>
      <c r="E30" s="13">
        <f t="shared" si="1"/>
        <v>30000</v>
      </c>
      <c r="H30" s="28"/>
      <c r="J30" s="28"/>
    </row>
    <row r="31" spans="1:10" x14ac:dyDescent="0.2">
      <c r="A31" s="24">
        <v>422</v>
      </c>
      <c r="B31" s="25" t="s">
        <v>17</v>
      </c>
      <c r="C31" s="26">
        <v>30000</v>
      </c>
      <c r="D31" s="26">
        <v>30000</v>
      </c>
      <c r="E31" s="26">
        <v>30000</v>
      </c>
      <c r="H31" s="28"/>
      <c r="J31" s="28"/>
    </row>
    <row r="32" spans="1:10" x14ac:dyDescent="0.2">
      <c r="A32" s="1"/>
      <c r="B32" s="1"/>
      <c r="C32" s="1"/>
      <c r="D32" s="1"/>
      <c r="E32" s="1"/>
    </row>
    <row r="33" spans="1:5" x14ac:dyDescent="0.2">
      <c r="A33" s="1"/>
      <c r="B33" s="1"/>
      <c r="C33" s="1"/>
      <c r="D33" s="1"/>
      <c r="E33" s="1"/>
    </row>
    <row r="34" spans="1:5" x14ac:dyDescent="0.2">
      <c r="A34" s="1"/>
      <c r="B34" s="1"/>
      <c r="C34" s="1"/>
      <c r="D34" s="1"/>
      <c r="E34" s="1"/>
    </row>
    <row r="35" spans="1:5" x14ac:dyDescent="0.2">
      <c r="A35" s="1"/>
      <c r="B35" s="1"/>
      <c r="C35" s="1"/>
      <c r="D35" s="1"/>
      <c r="E35" s="1"/>
    </row>
    <row r="36" spans="1:5" x14ac:dyDescent="0.2">
      <c r="A36" s="1"/>
      <c r="B36" s="1"/>
      <c r="C36" s="1"/>
      <c r="D36" s="1"/>
      <c r="E36" s="1"/>
    </row>
  </sheetData>
  <pageMargins left="0" right="0" top="0" bottom="0" header="0.31496062992125984" footer="0.31496062992125984"/>
  <pageSetup paperSize="9" orientation="portrait" r:id="rId1"/>
  <ignoredErrors>
    <ignoredError sqref="C10:E2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020 06 - 2. rebalans </vt:lpstr>
      <vt:lpstr>'020 06 - 2. rebalans '!Podrucje_ispisa</vt:lpstr>
    </vt:vector>
  </TitlesOfParts>
  <Company>Investintech.com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A2E_Engine</dc:creator>
  <cp:lastModifiedBy>Kristina Horvatić</cp:lastModifiedBy>
  <cp:lastPrinted>2022-11-17T10:22:41Z</cp:lastPrinted>
  <dcterms:created xsi:type="dcterms:W3CDTF">2021-11-30T03:56:01Z</dcterms:created>
  <dcterms:modified xsi:type="dcterms:W3CDTF">2022-11-17T10:22:53Z</dcterms:modified>
</cp:coreProperties>
</file>